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fiambres de pelicul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<sst xmlns="http://schemas.openxmlformats.org/spreadsheetml/2006/main" count="5" uniqueCount="5">
  <si>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Ellos no llegaron a enterarse de cómo acaba la pelicula</t>
  </si>
  <si>
    <t>R.I.P.</t>
  </si>
  <si>
    <t>ACIERTOS</t>
  </si>
  <si>
    <t>¿En que pelicula fenecieron?   No pongas acentos.</t>
  </si>
  <si>
    <t>by trastolillu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</si>
</sst>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</fonts>
  <fills count="4">
    <fill>
      <patternFill/>
    </fill>
    <fill>
      <patternFill patternType="gray125"/>
    </fill>
    <fill>
      <patternFill patternType="lightGray">
        <bgColor indexed="1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justify" wrapText="1"/>
      <protection hidden="1"/>
    </xf>
    <xf numFmtId="0" fontId="1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 vertical="justify" wrapText="1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 vertical="justify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justify" wrapText="1"/>
      <protection locked="0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shrinkToFit="1"/>
      <protection hidden="1"/>
    </xf>
    <xf numFmtId="0" fontId="4" fillId="3" borderId="0" xfId="0" applyFont="1" applyFill="1" applyAlignment="1" applyProtection="1">
      <alignment horizontal="center" shrinkToFit="1"/>
      <protection hidden="1"/>
    </xf>
    <xf numFmtId="0" fontId="4" fillId="3" borderId="1" xfId="0" applyFont="1" applyFill="1" applyBorder="1" applyAlignment="1" applyProtection="1">
      <alignment horizontal="center" shrinkToFit="1"/>
      <protection locked="0"/>
    </xf>
    <xf numFmtId="0" fontId="5" fillId="3" borderId="0" xfId="0" applyFont="1" applyFill="1" applyAlignment="1" applyProtection="1">
      <alignment horizontal="center" shrinkToFit="1"/>
      <protection hidden="1"/>
    </xf>
    <xf numFmtId="0" fontId="4" fillId="3" borderId="1" xfId="0" applyFont="1" applyFill="1" applyBorder="1" applyAlignment="1" applyProtection="1">
      <alignment horizontal="center" vertical="justify" shrinkToFit="1"/>
      <protection locked="0"/>
    </xf>
    <xf numFmtId="44" fontId="5" fillId="3" borderId="0" xfId="15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 vertical="justify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04950"/>
          <a:ext cx="177165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5049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5049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19050</xdr:colOff>
      <xdr:row>12</xdr:row>
      <xdr:rowOff>0</xdr:rowOff>
    </xdr:from>
    <xdr:to>
      <xdr:col>3</xdr:col>
      <xdr:colOff>1781175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190875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19050</xdr:colOff>
      <xdr:row>12</xdr:row>
      <xdr:rowOff>0</xdr:rowOff>
    </xdr:from>
    <xdr:to>
      <xdr:col>8</xdr:col>
      <xdr:colOff>1781175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190875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1781175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319087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86100" y="48768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14</xdr:col>
      <xdr:colOff>9525</xdr:colOff>
      <xdr:row>19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6425" y="487680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9525</xdr:colOff>
      <xdr:row>25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656272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86100" y="65627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86425" y="65627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82486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9</xdr:col>
      <xdr:colOff>9525</xdr:colOff>
      <xdr:row>31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86100" y="82486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14</xdr:col>
      <xdr:colOff>9525</xdr:colOff>
      <xdr:row>31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86425" y="82486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9525</xdr:colOff>
      <xdr:row>37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" y="993457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0</xdr:colOff>
      <xdr:row>37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86100" y="993457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1781175</xdr:colOff>
      <xdr:row>37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86425" y="993457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1781175</xdr:colOff>
      <xdr:row>43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5775" y="11620500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86100" y="116205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9525</xdr:colOff>
      <xdr:row>43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86425" y="1162050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1762125</xdr:colOff>
      <xdr:row>19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5775" y="4876800"/>
          <a:ext cx="17621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5775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86100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14</xdr:col>
      <xdr:colOff>0</xdr:colOff>
      <xdr:row>49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86425" y="13306425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9525</xdr:colOff>
      <xdr:row>55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14992350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0</xdr:colOff>
      <xdr:row>55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86100" y="1499235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1781175</xdr:colOff>
      <xdr:row>55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86425" y="14992350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5775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61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86100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14</xdr:col>
      <xdr:colOff>0</xdr:colOff>
      <xdr:row>61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86425" y="16764000"/>
          <a:ext cx="1790700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1781175</xdr:colOff>
      <xdr:row>67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5775" y="1844992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9525</xdr:colOff>
      <xdr:row>67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86100" y="18449925"/>
          <a:ext cx="180022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1781175</xdr:colOff>
      <xdr:row>67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86425" y="18449925"/>
          <a:ext cx="1781175" cy="1000125"/>
        </a:xfrm>
        <a:prstGeom prst="rect">
          <a:avLst/>
        </a:prstGeom>
        <a:noFill/>
        <a:ln w="28575" cmpd="sng">
          <a:solidFill>
            <a:srgbClr val="CC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</xdr:colOff>
      <xdr:row>0</xdr:row>
      <xdr:rowOff>209550</xdr:rowOff>
    </xdr:from>
    <xdr:to>
      <xdr:col>13</xdr:col>
      <xdr:colOff>933450</xdr:colOff>
      <xdr:row>4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209550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zoomScale="90" zoomScaleNormal="90" workbookViewId="0" topLeftCell="B1">
      <selection activeCell="L7" sqref="L7"/>
    </sheetView>
  </sheetViews>
  <sheetFormatPr defaultColWidth="11.421875" defaultRowHeight="12.75"/>
  <cols>
    <col min="1" max="1" width="2.7109375" style="5" customWidth="1"/>
    <col min="2" max="2" width="3.7109375" style="4" customWidth="1"/>
    <col min="3" max="3" width="0.85546875" style="5" customWidth="1"/>
    <col min="4" max="4" width="26.8515625" style="5" customWidth="1"/>
    <col min="5" max="5" width="0.85546875" style="5" customWidth="1"/>
    <col min="6" max="6" width="6.7109375" style="5" customWidth="1"/>
    <col min="7" max="7" width="3.7109375" style="4" customWidth="1"/>
    <col min="8" max="8" width="0.85546875" style="5" customWidth="1"/>
    <col min="9" max="9" width="26.8515625" style="6" customWidth="1"/>
    <col min="10" max="10" width="0.85546875" style="5" customWidth="1"/>
    <col min="11" max="11" width="6.7109375" style="5" customWidth="1"/>
    <col min="12" max="12" width="3.7109375" style="4" customWidth="1"/>
    <col min="13" max="13" width="0.85546875" style="5" customWidth="1"/>
    <col min="14" max="14" width="26.8515625" style="5" customWidth="1"/>
    <col min="15" max="15" width="0.85546875" style="5" customWidth="1"/>
    <col min="16" max="16384" width="11.421875" style="5" customWidth="1"/>
  </cols>
  <sheetData>
    <row r="1" spans="2:14" s="2" customFormat="1" ht="19.5">
      <c r="B1" s="1"/>
      <c r="G1" s="1"/>
      <c r="I1" s="3"/>
      <c r="L1" s="1"/>
      <c r="N1" s="22" t="s">
        <v>4</v>
      </c>
    </row>
    <row r="2" spans="2:12" s="2" customFormat="1" ht="19.5">
      <c r="B2" s="1"/>
      <c r="D2" s="22" t="s">
        <v>0</v>
      </c>
      <c r="G2" s="1"/>
      <c r="I2" s="3"/>
      <c r="K2" s="24"/>
      <c r="L2" s="1"/>
    </row>
    <row r="3" spans="2:12" s="2" customFormat="1" ht="19.5">
      <c r="B3" s="1"/>
      <c r="D3" s="22" t="s">
        <v>1</v>
      </c>
      <c r="G3" s="1"/>
      <c r="I3" s="3"/>
      <c r="K3" s="24" t="s">
        <v>2</v>
      </c>
      <c r="L3" s="1"/>
    </row>
    <row r="4" spans="2:12" s="2" customFormat="1" ht="36" customHeight="1">
      <c r="B4" s="1"/>
      <c r="D4" s="22" t="s">
        <v>3</v>
      </c>
      <c r="E4" s="22"/>
      <c r="F4" s="22"/>
      <c r="G4" s="1"/>
      <c r="H4" s="22"/>
      <c r="I4" s="23"/>
      <c r="K4" s="25">
        <f>COUNTIF(D10:P99,"OK")</f>
        <v>0</v>
      </c>
      <c r="L4" s="1"/>
    </row>
    <row r="5" ht="19.5"/>
    <row r="6" ht="4.5" customHeight="1"/>
    <row r="7" spans="2:12" ht="78.75" customHeight="1">
      <c r="B7" s="7">
        <v>1</v>
      </c>
      <c r="G7" s="4">
        <v>2</v>
      </c>
      <c r="L7" s="4">
        <v>3</v>
      </c>
    </row>
    <row r="8" ht="4.5" customHeight="1"/>
    <row r="9" ht="15" customHeight="1" thickBot="1"/>
    <row r="10" spans="4:16" s="10" customFormat="1" ht="17.25" thickBot="1">
      <c r="D10" s="12"/>
      <c r="F10" s="14" t="str">
        <f>IF(D10="Big fish","OK","R.I.P")</f>
        <v>R.I.P</v>
      </c>
      <c r="I10" s="13"/>
      <c r="K10" s="14" t="str">
        <f>IF(I10="CAMINO A LA PERDICION","OK","R.I.P.")</f>
        <v>R.I.P.</v>
      </c>
      <c r="N10" s="12"/>
      <c r="P10" s="15" t="str">
        <f>IF(N10="DESPERADO","OK","R.I.P.")</f>
        <v>R.I.P.</v>
      </c>
    </row>
    <row r="12" ht="4.5" customHeight="1"/>
    <row r="13" spans="2:12" ht="78.75" customHeight="1">
      <c r="B13" s="4">
        <v>4</v>
      </c>
      <c r="G13" s="4">
        <v>5</v>
      </c>
      <c r="L13" s="4">
        <v>6</v>
      </c>
    </row>
    <row r="14" ht="4.5" customHeight="1"/>
    <row r="15" ht="15" customHeight="1" thickBot="1"/>
    <row r="16" spans="2:16" s="17" customFormat="1" ht="17.25" thickBot="1">
      <c r="B16" s="16"/>
      <c r="D16" s="18"/>
      <c r="F16" s="19" t="str">
        <f>IF(D16="¿A QUIEN AMA GILBERT GRAPE?","OK","R.I.P.")</f>
        <v>R.I.P.</v>
      </c>
      <c r="G16" s="16"/>
      <c r="I16" s="20"/>
      <c r="K16" s="19" t="str">
        <f>IF(I16="el silencio de los corderos","OK","R.I.P.")</f>
        <v>R.I.P.</v>
      </c>
      <c r="L16" s="16"/>
      <c r="N16" s="18"/>
      <c r="P16" s="19" t="str">
        <f>IF(N16="easy rider","OK","R.I.P.")</f>
        <v>R.I.P.</v>
      </c>
    </row>
    <row r="18" ht="4.5" customHeight="1"/>
    <row r="19" spans="2:12" ht="78.75" customHeight="1">
      <c r="B19" s="4">
        <v>7</v>
      </c>
      <c r="G19" s="4">
        <v>8</v>
      </c>
      <c r="L19" s="4">
        <v>9</v>
      </c>
    </row>
    <row r="20" ht="4.5" customHeight="1"/>
    <row r="21" ht="15" customHeight="1" thickBot="1"/>
    <row r="22" spans="4:16" s="11" customFormat="1" ht="17.25" thickBot="1">
      <c r="D22" s="12"/>
      <c r="F22" s="15" t="str">
        <f>IF(D22="se lo que hicisteis el ultimo verano","OK","R.I.P.")</f>
        <v>R.I.P.</v>
      </c>
      <c r="I22" s="13"/>
      <c r="K22" s="21" t="str">
        <f>IF(I22="LA CONFIDENCIAL","OK","R.I.P.")</f>
        <v>R.I.P.</v>
      </c>
      <c r="N22" s="12"/>
      <c r="P22" s="15" t="str">
        <f>IF(N22="TRAFFIC","OK","R.I.P.")</f>
        <v>R.I.P.</v>
      </c>
    </row>
    <row r="24" ht="4.5" customHeight="1"/>
    <row r="25" spans="2:12" ht="78.75" customHeight="1">
      <c r="B25" s="4">
        <v>10</v>
      </c>
      <c r="G25" s="4">
        <v>11</v>
      </c>
      <c r="L25" s="4">
        <v>12</v>
      </c>
    </row>
    <row r="26" ht="4.5" customHeight="1"/>
    <row r="27" ht="15" customHeight="1" thickBot="1"/>
    <row r="28" spans="4:16" s="11" customFormat="1" ht="17.25" thickBot="1">
      <c r="D28" s="12"/>
      <c r="F28" s="15" t="str">
        <f>IF(D28="BOYS DON'T CRY","OK","R.I.P.")</f>
        <v>R.I.P.</v>
      </c>
      <c r="I28" s="13"/>
      <c r="K28" s="15" t="str">
        <f>IF(I28="IDENTIDAD","OK","R.I.P.")</f>
        <v>R.I.P.</v>
      </c>
      <c r="N28" s="12"/>
      <c r="P28" s="15" t="str">
        <f>IF(N28="sleepy hollow","OK","R.I.P.")</f>
        <v>R.I.P.</v>
      </c>
    </row>
    <row r="30" ht="4.5" customHeight="1"/>
    <row r="31" spans="2:12" ht="78.75" customHeight="1">
      <c r="B31" s="4">
        <v>13</v>
      </c>
      <c r="G31" s="4">
        <v>14</v>
      </c>
      <c r="L31" s="4">
        <v>15</v>
      </c>
    </row>
    <row r="32" ht="4.5" customHeight="1"/>
    <row r="33" ht="15" customHeight="1" thickBot="1"/>
    <row r="34" spans="4:16" s="11" customFormat="1" ht="17.25" thickBot="1">
      <c r="D34" s="12"/>
      <c r="F34" s="21" t="str">
        <f>IF(D34="DELIVERANCE","OK","R.I.P.")</f>
        <v>R.I.P.</v>
      </c>
      <c r="I34" s="13"/>
      <c r="K34" s="15" t="str">
        <f>IF(I34="GANGS OF NEW YORK","OK","R.I.P.")</f>
        <v>R.I.P.</v>
      </c>
      <c r="N34" s="12"/>
      <c r="P34" s="15" t="str">
        <f>IF(N34="GODZILLA","OK","R.I.P.")</f>
        <v>R.I.P.</v>
      </c>
    </row>
    <row r="36" ht="4.5" customHeight="1"/>
    <row r="37" spans="2:12" ht="78.75" customHeight="1">
      <c r="B37" s="4">
        <v>16</v>
      </c>
      <c r="G37" s="4">
        <v>17</v>
      </c>
      <c r="L37" s="4">
        <v>18</v>
      </c>
    </row>
    <row r="38" ht="4.5" customHeight="1"/>
    <row r="39" ht="15" customHeight="1" thickBot="1"/>
    <row r="40" spans="4:16" s="11" customFormat="1" ht="17.25" thickBot="1">
      <c r="D40" s="12"/>
      <c r="F40" s="15" t="str">
        <f>IF(D40="LOS PAJAROS","OK","R.I.P.")</f>
        <v>R.I.P.</v>
      </c>
      <c r="I40" s="13"/>
      <c r="K40" s="15" t="str">
        <f>IF(I40="SCARY MOVIE 3","OK","R.I.P.")</f>
        <v>R.I.P.</v>
      </c>
      <c r="N40" s="12"/>
      <c r="P40" s="15" t="str">
        <f>IF(N40="LA VIDA DE DAVID GALE","OK","R.I.P.")</f>
        <v>R.I.P.</v>
      </c>
    </row>
    <row r="42" ht="4.5" customHeight="1"/>
    <row r="43" spans="2:12" ht="78.75" customHeight="1">
      <c r="B43" s="4">
        <v>19</v>
      </c>
      <c r="G43" s="4">
        <v>20</v>
      </c>
      <c r="L43" s="4">
        <v>21</v>
      </c>
    </row>
    <row r="44" ht="4.5" customHeight="1"/>
    <row r="45" ht="15" customHeight="1" thickBot="1"/>
    <row r="46" spans="4:16" s="11" customFormat="1" ht="17.25" thickBot="1">
      <c r="D46" s="12"/>
      <c r="F46" s="15" t="str">
        <f>IF(D46="CON EL ARMA A PUNTO","OK","R.I.P.")</f>
        <v>R.I.P.</v>
      </c>
      <c r="I46" s="13"/>
      <c r="K46" s="15" t="str">
        <f>IF(I46="OCTOPUSSY","OK","R.I.P.")</f>
        <v>R.I.P.</v>
      </c>
      <c r="N46" s="12"/>
      <c r="P46" s="15" t="str">
        <f>IF(N46="MYSTIC RIVER","OK","R.I.P.")</f>
        <v>R.I.P.</v>
      </c>
    </row>
    <row r="48" ht="4.5" customHeight="1"/>
    <row r="49" spans="2:12" ht="78.75" customHeight="1">
      <c r="B49" s="4">
        <v>22</v>
      </c>
      <c r="G49" s="4">
        <v>23</v>
      </c>
      <c r="L49" s="4">
        <v>24</v>
      </c>
    </row>
    <row r="50" ht="4.5" customHeight="1"/>
    <row r="51" ht="15" customHeight="1" thickBot="1"/>
    <row r="52" spans="4:16" s="11" customFormat="1" ht="17.25" thickBot="1">
      <c r="D52" s="12"/>
      <c r="F52" s="15" t="str">
        <f>IF(D52="28 DIAS DESPUES","OK","R.I.P.")</f>
        <v>R.I.P.</v>
      </c>
      <c r="I52" s="13"/>
      <c r="K52" s="15" t="str">
        <f>IF(I52="NAUFRAGO","OK","R.I.P.")</f>
        <v>R.I.P.</v>
      </c>
      <c r="N52" s="12"/>
      <c r="P52" s="15" t="str">
        <f>IF(N52="MUERE OTRO DIA","OK","R.I.P.")</f>
        <v>R.I.P.</v>
      </c>
    </row>
    <row r="54" ht="4.5" customHeight="1"/>
    <row r="55" spans="2:12" ht="78.75" customHeight="1">
      <c r="B55" s="4">
        <v>25</v>
      </c>
      <c r="G55" s="4">
        <v>26</v>
      </c>
      <c r="L55" s="4">
        <v>27</v>
      </c>
    </row>
    <row r="56" ht="4.5" customHeight="1"/>
    <row r="57" ht="15" customHeight="1" thickBot="1"/>
    <row r="58" spans="4:16" s="11" customFormat="1" ht="17.25" thickBot="1">
      <c r="D58" s="12"/>
      <c r="F58" s="15" t="str">
        <f>IF(D58="DESDE EL INFIERNO","OK","R.I.P.")</f>
        <v>R.I.P.</v>
      </c>
      <c r="I58" s="13"/>
      <c r="K58" s="15" t="str">
        <f>IF(I58="UN ASESINO ALGO ESPECIAL","OK","R.I.P.")</f>
        <v>R.I.P.</v>
      </c>
      <c r="N58" s="12"/>
      <c r="P58" s="15" t="str">
        <f>IF(N58="MARATHON MAN","OK","R.I.P.")</f>
        <v>R.I.P.</v>
      </c>
    </row>
    <row r="59" spans="4:14" ht="19.5">
      <c r="D59" s="8"/>
      <c r="I59" s="9"/>
      <c r="N59" s="8"/>
    </row>
    <row r="60" ht="4.5" customHeight="1"/>
    <row r="61" spans="2:12" ht="78.75" customHeight="1">
      <c r="B61" s="4">
        <v>28</v>
      </c>
      <c r="G61" s="4">
        <v>29</v>
      </c>
      <c r="L61" s="4">
        <v>30</v>
      </c>
    </row>
    <row r="62" ht="4.5" customHeight="1"/>
    <row r="63" ht="15" customHeight="1" thickBot="1"/>
    <row r="64" spans="4:16" s="11" customFormat="1" ht="17.25" thickBot="1">
      <c r="D64" s="12"/>
      <c r="F64" s="15" t="str">
        <f>IF(D64="EL PRECIO DEL PODER","OK","R.I.P.")</f>
        <v>R.I.P.</v>
      </c>
      <c r="I64" s="13"/>
      <c r="K64" s="15" t="str">
        <f>IF(I64="TOMMY","OK","R.I.P.")</f>
        <v>R.I.P.</v>
      </c>
      <c r="N64" s="12"/>
      <c r="P64" s="15" t="str">
        <f>IF(N64="THE RING","OK","R.I.P.")</f>
        <v>R.I.P.</v>
      </c>
    </row>
    <row r="66" ht="4.5" customHeight="1"/>
    <row r="67" spans="2:12" ht="78.75" customHeight="1">
      <c r="B67" s="4">
        <v>31</v>
      </c>
      <c r="G67" s="4">
        <v>32</v>
      </c>
      <c r="L67" s="4">
        <v>33</v>
      </c>
    </row>
    <row r="68" ht="4.5" customHeight="1"/>
    <row r="69" ht="15" customHeight="1" thickBot="1"/>
    <row r="70" spans="4:16" s="11" customFormat="1" ht="17.25" thickBot="1">
      <c r="D70" s="12"/>
      <c r="F70" s="15" t="str">
        <f>IF(D70="SEVEN","OK","R.I.P.")</f>
        <v>R.I.P.</v>
      </c>
      <c r="I70" s="13"/>
      <c r="K70" s="15" t="str">
        <f>IF(I70="GOLDFINGER","OK","R.I.P.")</f>
        <v>R.I.P.</v>
      </c>
      <c r="N70" s="12"/>
      <c r="P70" s="15" t="str">
        <f>IF(N70="CRUELDAD INTOLERABLE","OK","R.I.P.")</f>
        <v>R.I.P.</v>
      </c>
    </row>
  </sheetData>
  <sheetProtection password="EFB1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Chelo</dc:creator>
  <cp:keywords/>
  <dc:description/>
  <cp:lastModifiedBy>Chelo</cp:lastModifiedBy>
  <dcterms:created xsi:type="dcterms:W3CDTF">2005-02-20T10:19:09Z</dcterms:created>
  <dcterms:modified xsi:type="dcterms:W3CDTF">2005-02-20T18:30:12Z</dcterms:modified>
  <cp:category/>
  <cp:version/>
  <cp:contentType/>
  <cp:contentStatus/>
</cp:coreProperties>
</file>